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B184" i="1"/>
  <c r="A184" i="1"/>
  <c r="L183" i="1"/>
  <c r="J183" i="1"/>
  <c r="J194" i="1" s="1"/>
  <c r="I183" i="1"/>
  <c r="H183" i="1"/>
  <c r="H194" i="1" s="1"/>
  <c r="G183" i="1"/>
  <c r="G194" i="1" s="1"/>
  <c r="F194" i="1"/>
  <c r="B175" i="1"/>
  <c r="A175" i="1"/>
  <c r="B165" i="1"/>
  <c r="A165" i="1"/>
  <c r="L164" i="1"/>
  <c r="J164" i="1"/>
  <c r="J175" i="1" s="1"/>
  <c r="I164" i="1"/>
  <c r="I175" i="1" s="1"/>
  <c r="H164" i="1"/>
  <c r="H175" i="1" s="1"/>
  <c r="G164" i="1"/>
  <c r="F175" i="1"/>
  <c r="B157" i="1"/>
  <c r="A157" i="1"/>
  <c r="B147" i="1"/>
  <c r="A147" i="1"/>
  <c r="L146" i="1"/>
  <c r="J146" i="1"/>
  <c r="I146" i="1"/>
  <c r="I157" i="1" s="1"/>
  <c r="H146" i="1"/>
  <c r="H157" i="1" s="1"/>
  <c r="G146" i="1"/>
  <c r="G157" i="1" s="1"/>
  <c r="F157" i="1"/>
  <c r="B138" i="1"/>
  <c r="A138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B109" i="1"/>
  <c r="A109" i="1"/>
  <c r="L108" i="1"/>
  <c r="L119" i="1" s="1"/>
  <c r="J108" i="1"/>
  <c r="I108" i="1"/>
  <c r="H108" i="1"/>
  <c r="G108" i="1"/>
  <c r="G119" i="1" s="1"/>
  <c r="F119" i="1"/>
  <c r="B100" i="1"/>
  <c r="A100" i="1"/>
  <c r="B90" i="1"/>
  <c r="A90" i="1"/>
  <c r="L89" i="1"/>
  <c r="J89" i="1"/>
  <c r="J100" i="1" s="1"/>
  <c r="I89" i="1"/>
  <c r="I100" i="1" s="1"/>
  <c r="H89" i="1"/>
  <c r="H100" i="1" s="1"/>
  <c r="G89" i="1"/>
  <c r="G100" i="1" s="1"/>
  <c r="F100" i="1"/>
  <c r="B81" i="1"/>
  <c r="A81" i="1"/>
  <c r="B71" i="1"/>
  <c r="A71" i="1"/>
  <c r="L70" i="1"/>
  <c r="J70" i="1"/>
  <c r="J81" i="1" s="1"/>
  <c r="I70" i="1"/>
  <c r="H70" i="1"/>
  <c r="H81" i="1" s="1"/>
  <c r="G70" i="1"/>
  <c r="G81" i="1" s="1"/>
  <c r="F81" i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F62" i="1"/>
  <c r="B43" i="1"/>
  <c r="A43" i="1"/>
  <c r="B33" i="1"/>
  <c r="A33" i="1"/>
  <c r="L32" i="1"/>
  <c r="L43" i="1" s="1"/>
  <c r="J32" i="1"/>
  <c r="J43" i="1" s="1"/>
  <c r="I32" i="1"/>
  <c r="H32" i="1"/>
  <c r="G32" i="1"/>
  <c r="G43" i="1" s="1"/>
  <c r="B24" i="1"/>
  <c r="A24" i="1"/>
  <c r="B14" i="1"/>
  <c r="A14" i="1"/>
  <c r="L13" i="1"/>
  <c r="J13" i="1"/>
  <c r="J24" i="1" s="1"/>
  <c r="I13" i="1"/>
  <c r="H13" i="1"/>
  <c r="G13" i="1"/>
  <c r="F24" i="1"/>
  <c r="I43" i="1" l="1"/>
  <c r="H43" i="1"/>
  <c r="G24" i="1"/>
  <c r="H24" i="1"/>
  <c r="I24" i="1"/>
  <c r="L194" i="1"/>
  <c r="L175" i="1"/>
  <c r="L100" i="1"/>
  <c r="L81" i="1"/>
  <c r="L62" i="1"/>
  <c r="L24" i="1"/>
  <c r="L138" i="1"/>
  <c r="L157" i="1"/>
  <c r="I194" i="1"/>
  <c r="G175" i="1"/>
  <c r="J157" i="1"/>
  <c r="J119" i="1"/>
  <c r="J195" i="1" s="1"/>
  <c r="I119" i="1"/>
  <c r="H119" i="1"/>
  <c r="I81" i="1"/>
  <c r="G62" i="1"/>
  <c r="F43" i="1"/>
  <c r="F195" i="1" s="1"/>
  <c r="H195" i="1" l="1"/>
  <c r="G195" i="1"/>
  <c r="L195" i="1"/>
  <c r="I195" i="1"/>
</calcChain>
</file>

<file path=xl/sharedStrings.xml><?xml version="1.0" encoding="utf-8"?>
<sst xmlns="http://schemas.openxmlformats.org/spreadsheetml/2006/main" count="226" uniqueCount="62">
  <si>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</si>
  <si>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</si>
  <si>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</si>
  <si>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</si>
  <si>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</si>
  <si>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</si>
  <si>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</si>
  <si>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</si>
  <si>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</si>
  <si>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</si>
  <si>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</si>
  <si>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</si>
  <si>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</si>
  <si>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</si>
  <si>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</si>
  <si>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</si>
  <si>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</si>
  <si>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</si>
  <si>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</si>
  <si>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</si>
  <si>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</si>
  <si>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</si>
  <si>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</si>
  <si>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</si>
  <si>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</si>
  <si>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</si>
  <si>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</si>
  <si>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</si>
  <si>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</si>
  <si>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</si>
  <si>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</si>
  <si>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</si>
  <si>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</si>
  <si>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</si>
  <si>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3 блюдо</t>
  </si>
  <si>
    <t>Чай с сахаром и лимоном</t>
  </si>
  <si>
    <t>Батон нарезной</t>
  </si>
  <si>
    <t>Кнели из кур с рисом</t>
  </si>
  <si>
    <t>Макароные изделия отварные</t>
  </si>
  <si>
    <t>Соус красный основной</t>
  </si>
  <si>
    <t>Чай с сахаром</t>
  </si>
  <si>
    <t>соус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</si>
  <si>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</si>
  <si>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</si>
  <si>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</si>
  <si>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</si>
  <si>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</si>
  <si>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</si>
  <si>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</si>
  <si>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</si>
  <si>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 xml:space="preserve">Чай с сахаром </t>
  </si>
  <si>
    <t>Биточки мясные</t>
  </si>
  <si>
    <t>Макаронные изделия отварные</t>
  </si>
  <si>
    <t>Биточки куриные припущенные</t>
  </si>
  <si>
    <t>Фрикадельки из кур</t>
  </si>
  <si>
    <t>Каша "Дружба" с сахаром и со сливочным маслом</t>
  </si>
  <si>
    <t>200/12/14</t>
  </si>
  <si>
    <t>Директор ООО "Фабрика питания"</t>
  </si>
  <si>
    <t>Частикова С.В.</t>
  </si>
  <si>
    <t>Усовская основная школа</t>
  </si>
  <si>
    <t>200/15/5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</si>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</sst>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6" t="s">
        <v>59</v>
      </c>
      <c r="D1" s="57"/>
      <c r="E1" s="58"/>
      <c r="F1" s="11" t="s">
        <v>16</v>
      </c>
      <c r="G1" s="2" t="s">
        <v>17</v>
      </c>
      <c r="H1" s="59" t="s">
        <v>57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 t="s">
        <v>58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24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32.5</v>
      </c>
    </row>
    <row r="7" spans="1:12" ht="15" x14ac:dyDescent="0.25">
      <c r="A7" s="22"/>
      <c r="B7" s="14"/>
      <c r="C7" s="10"/>
      <c r="D7" s="51" t="s">
        <v>25</v>
      </c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21</v>
      </c>
    </row>
    <row r="8" spans="1:12" ht="15" x14ac:dyDescent="0.25">
      <c r="A8" s="22"/>
      <c r="B8" s="14"/>
      <c r="C8" s="10"/>
      <c r="D8" s="52" t="s">
        <v>34</v>
      </c>
      <c r="E8" s="41" t="s">
        <v>35</v>
      </c>
      <c r="F8" s="42" t="s">
        <v>60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8</v>
      </c>
    </row>
    <row r="9" spans="1:12" ht="15" x14ac:dyDescent="0.25">
      <c r="A9" s="22"/>
      <c r="B9" s="14"/>
      <c r="C9" s="10"/>
      <c r="D9" s="52" t="s">
        <v>21</v>
      </c>
      <c r="E9" s="41" t="s">
        <v>36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5" x14ac:dyDescent="0.25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26</v>
      </c>
      <c r="E13" s="8"/>
      <c r="F13" s="18">
        <v>520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f t="shared" ref="L13" si="1">SUM(L6:L12)</f>
        <v>66.5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24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34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21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26</v>
      </c>
      <c r="E23" s="8"/>
      <c r="F23" s="18"/>
      <c r="G23" s="18"/>
      <c r="H23" s="18"/>
      <c r="I23" s="18"/>
      <c r="J23" s="18"/>
      <c r="K23" s="24"/>
      <c r="L23" s="18"/>
    </row>
    <row r="24" spans="1:12" ht="15.75" thickBot="1" x14ac:dyDescent="0.25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520</v>
      </c>
      <c r="G24" s="31">
        <f t="shared" ref="G24:J24" si="2">G13+G23</f>
        <v>17.68</v>
      </c>
      <c r="H24" s="31">
        <f t="shared" si="2"/>
        <v>25.73</v>
      </c>
      <c r="I24" s="31">
        <f t="shared" si="2"/>
        <v>83.59</v>
      </c>
      <c r="J24" s="31">
        <f t="shared" si="2"/>
        <v>684.06</v>
      </c>
      <c r="K24" s="31"/>
      <c r="L24" s="31">
        <f t="shared" ref="L24" si="3">L13+L23</f>
        <v>66.5</v>
      </c>
    </row>
    <row r="25" spans="1:12" ht="15" x14ac:dyDescent="0.25">
      <c r="A25" s="13">
        <v>1</v>
      </c>
      <c r="B25" s="14">
        <v>2</v>
      </c>
      <c r="C25" s="21" t="s">
        <v>20</v>
      </c>
      <c r="D25" s="50" t="s">
        <v>24</v>
      </c>
      <c r="E25" s="38" t="s">
        <v>37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31.5</v>
      </c>
    </row>
    <row r="26" spans="1:12" ht="15" x14ac:dyDescent="0.25">
      <c r="A26" s="13"/>
      <c r="B26" s="14"/>
      <c r="C26" s="10"/>
      <c r="D26" s="51" t="s">
        <v>25</v>
      </c>
      <c r="E26" s="41" t="s">
        <v>38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5" x14ac:dyDescent="0.25">
      <c r="A27" s="13"/>
      <c r="B27" s="14"/>
      <c r="C27" s="10"/>
      <c r="D27" s="52" t="s">
        <v>41</v>
      </c>
      <c r="E27" s="41" t="s">
        <v>39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5" x14ac:dyDescent="0.25">
      <c r="A28" s="13"/>
      <c r="B28" s="14"/>
      <c r="C28" s="10"/>
      <c r="D28" s="52" t="s">
        <v>34</v>
      </c>
      <c r="E28" s="41" t="s">
        <v>40</v>
      </c>
      <c r="F28" s="42" t="s">
        <v>61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5" x14ac:dyDescent="0.25">
      <c r="A29" s="13"/>
      <c r="B29" s="14"/>
      <c r="C29" s="10"/>
      <c r="D29" s="52" t="s">
        <v>21</v>
      </c>
      <c r="E29" s="41" t="s">
        <v>36</v>
      </c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5" x14ac:dyDescent="0.2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26</v>
      </c>
      <c r="E32" s="8"/>
      <c r="F32" s="18">
        <v>545</v>
      </c>
      <c r="G32" s="18">
        <f t="shared" ref="G32" si="4">SUM(G25:G31)</f>
        <v>21.46</v>
      </c>
      <c r="H32" s="18">
        <f t="shared" ref="H32" si="5">SUM(H25:H31)</f>
        <v>11.77</v>
      </c>
      <c r="I32" s="18">
        <f t="shared" ref="I32" si="6">SUM(I25:I31)</f>
        <v>82.92</v>
      </c>
      <c r="J32" s="18">
        <f t="shared" ref="J32:L32" si="7">SUM(J25:J31)</f>
        <v>518.43000000000006</v>
      </c>
      <c r="K32" s="24"/>
      <c r="L32" s="18">
        <f t="shared" si="7"/>
        <v>66.5</v>
      </c>
    </row>
    <row r="33" spans="1:12" ht="15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41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34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21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26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545</v>
      </c>
      <c r="G43" s="31">
        <f t="shared" ref="G43" si="8">G32+G42</f>
        <v>21.46</v>
      </c>
      <c r="H43" s="31">
        <f t="shared" ref="H43" si="9">H32+H42</f>
        <v>11.77</v>
      </c>
      <c r="I43" s="31">
        <f t="shared" ref="I43" si="10">I32+I42</f>
        <v>82.92</v>
      </c>
      <c r="J43" s="31">
        <f t="shared" ref="J43:L43" si="11">J32+J42</f>
        <v>518.43000000000006</v>
      </c>
      <c r="K43" s="31"/>
      <c r="L43" s="31">
        <f t="shared" si="11"/>
        <v>66.5</v>
      </c>
    </row>
    <row r="44" spans="1:12" ht="15" x14ac:dyDescent="0.25">
      <c r="A44" s="19">
        <v>1</v>
      </c>
      <c r="B44" s="20">
        <v>3</v>
      </c>
      <c r="C44" s="21" t="s">
        <v>20</v>
      </c>
      <c r="D44" s="50" t="s">
        <v>42</v>
      </c>
      <c r="E44" s="38" t="s">
        <v>43</v>
      </c>
      <c r="F44" s="39" t="s">
        <v>44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53.5</v>
      </c>
    </row>
    <row r="45" spans="1:12" ht="15" x14ac:dyDescent="0.25">
      <c r="A45" s="22"/>
      <c r="B45" s="14"/>
      <c r="C45" s="10"/>
      <c r="D45" s="51" t="s">
        <v>34</v>
      </c>
      <c r="E45" s="41" t="s">
        <v>45</v>
      </c>
      <c r="F45" s="42" t="s">
        <v>60</v>
      </c>
      <c r="G45" s="42">
        <v>0.24</v>
      </c>
      <c r="H45" s="42">
        <v>0</v>
      </c>
      <c r="I45" s="42">
        <v>15.16</v>
      </c>
      <c r="J45" s="42">
        <v>60.48</v>
      </c>
      <c r="K45" s="43">
        <v>494</v>
      </c>
      <c r="L45" s="42">
        <v>8</v>
      </c>
    </row>
    <row r="46" spans="1:12" ht="15" x14ac:dyDescent="0.25">
      <c r="A46" s="22"/>
      <c r="B46" s="14"/>
      <c r="C46" s="10"/>
      <c r="D46" s="52" t="s">
        <v>21</v>
      </c>
      <c r="E46" s="41" t="s">
        <v>36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5" x14ac:dyDescent="0.25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26</v>
      </c>
      <c r="E51" s="8"/>
      <c r="F51" s="18">
        <v>506</v>
      </c>
      <c r="G51" s="18">
        <f t="shared" ref="G51" si="12">SUM(G44:G50)</f>
        <v>14.98</v>
      </c>
      <c r="H51" s="18">
        <f t="shared" ref="H51" si="13">SUM(H44:H50)</f>
        <v>16.939999999999998</v>
      </c>
      <c r="I51" s="18">
        <f t="shared" ref="I51" si="14">SUM(I44:I50)</f>
        <v>83.9</v>
      </c>
      <c r="J51" s="18">
        <f t="shared" ref="J51:L51" si="15">SUM(J44:J50)</f>
        <v>551.1</v>
      </c>
      <c r="K51" s="24"/>
      <c r="L51" s="18">
        <f t="shared" si="15"/>
        <v>66.5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24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34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21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26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x14ac:dyDescent="0.2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506</v>
      </c>
      <c r="G62" s="31">
        <f t="shared" ref="G62" si="16">G51+G61</f>
        <v>14.98</v>
      </c>
      <c r="H62" s="31">
        <f t="shared" ref="H62" si="17">H51+H61</f>
        <v>16.939999999999998</v>
      </c>
      <c r="I62" s="31">
        <f t="shared" ref="I62" si="18">I51+I61</f>
        <v>83.9</v>
      </c>
      <c r="J62" s="31">
        <f t="shared" ref="J62:L62" si="19">J51+J61</f>
        <v>551.1</v>
      </c>
      <c r="K62" s="31"/>
      <c r="L62" s="31">
        <f t="shared" si="19"/>
        <v>66.5</v>
      </c>
    </row>
    <row r="63" spans="1:12" ht="15" x14ac:dyDescent="0.25">
      <c r="A63" s="19">
        <v>1</v>
      </c>
      <c r="B63" s="20">
        <v>4</v>
      </c>
      <c r="C63" s="21" t="s">
        <v>20</v>
      </c>
      <c r="D63" s="50" t="s">
        <v>24</v>
      </c>
      <c r="E63" s="38" t="s">
        <v>48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34.5</v>
      </c>
    </row>
    <row r="64" spans="1:12" ht="15" x14ac:dyDescent="0.25">
      <c r="A64" s="22"/>
      <c r="B64" s="14"/>
      <c r="C64" s="10"/>
      <c r="D64" s="51" t="s">
        <v>25</v>
      </c>
      <c r="E64" s="41" t="s">
        <v>49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5" x14ac:dyDescent="0.25">
      <c r="A65" s="22"/>
      <c r="B65" s="14"/>
      <c r="C65" s="10"/>
      <c r="D65" s="52" t="s">
        <v>34</v>
      </c>
      <c r="E65" s="41" t="s">
        <v>40</v>
      </c>
      <c r="F65" s="42" t="s">
        <v>61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5" x14ac:dyDescent="0.25">
      <c r="A66" s="22"/>
      <c r="B66" s="14"/>
      <c r="C66" s="10"/>
      <c r="D66" s="52" t="s">
        <v>21</v>
      </c>
      <c r="E66" s="41" t="s">
        <v>36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5" x14ac:dyDescent="0.25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26</v>
      </c>
      <c r="E70" s="8"/>
      <c r="F70" s="18">
        <v>515</v>
      </c>
      <c r="G70" s="18">
        <f t="shared" ref="G70" si="20">SUM(G63:G69)</f>
        <v>21.23</v>
      </c>
      <c r="H70" s="18">
        <f t="shared" ref="H70" si="21">SUM(H63:H69)</f>
        <v>16.48</v>
      </c>
      <c r="I70" s="18">
        <f t="shared" ref="I70" si="22">SUM(I63:I69)</f>
        <v>75.78</v>
      </c>
      <c r="J70" s="18">
        <f t="shared" ref="J70:L70" si="23">SUM(J63:J69)</f>
        <v>521.23</v>
      </c>
      <c r="K70" s="24"/>
      <c r="L70" s="18">
        <f t="shared" si="23"/>
        <v>66.5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24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34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21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26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x14ac:dyDescent="0.2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515</v>
      </c>
      <c r="G81" s="31">
        <f t="shared" ref="G81" si="24">G70+G80</f>
        <v>21.23</v>
      </c>
      <c r="H81" s="31">
        <f t="shared" ref="H81" si="25">H70+H80</f>
        <v>16.48</v>
      </c>
      <c r="I81" s="31">
        <f t="shared" ref="I81" si="26">I70+I80</f>
        <v>75.78</v>
      </c>
      <c r="J81" s="31">
        <f t="shared" ref="J81:L81" si="27">J70+J80</f>
        <v>521.23</v>
      </c>
      <c r="K81" s="31"/>
      <c r="L81" s="31">
        <f t="shared" si="27"/>
        <v>66.5</v>
      </c>
    </row>
    <row r="82" spans="1:12" ht="15" x14ac:dyDescent="0.25">
      <c r="A82" s="19">
        <v>1</v>
      </c>
      <c r="B82" s="20">
        <v>5</v>
      </c>
      <c r="C82" s="21" t="s">
        <v>20</v>
      </c>
      <c r="D82" s="50" t="s">
        <v>24</v>
      </c>
      <c r="E82" s="38" t="s">
        <v>51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29.5</v>
      </c>
    </row>
    <row r="83" spans="1:12" ht="15" x14ac:dyDescent="0.25">
      <c r="A83" s="22"/>
      <c r="B83" s="14"/>
      <c r="C83" s="10"/>
      <c r="D83" s="51" t="s">
        <v>25</v>
      </c>
      <c r="E83" s="41" t="s">
        <v>52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5" x14ac:dyDescent="0.25">
      <c r="A84" s="22"/>
      <c r="B84" s="14"/>
      <c r="C84" s="10"/>
      <c r="D84" s="52" t="s">
        <v>41</v>
      </c>
      <c r="E84" s="41" t="s">
        <v>39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5" x14ac:dyDescent="0.25">
      <c r="A85" s="22"/>
      <c r="B85" s="14"/>
      <c r="C85" s="10"/>
      <c r="D85" s="52" t="s">
        <v>34</v>
      </c>
      <c r="E85" s="41" t="s">
        <v>45</v>
      </c>
      <c r="F85" s="42" t="s">
        <v>60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5" x14ac:dyDescent="0.25">
      <c r="A86" s="22"/>
      <c r="B86" s="14"/>
      <c r="C86" s="10"/>
      <c r="D86" s="52" t="s">
        <v>21</v>
      </c>
      <c r="E86" s="41" t="s">
        <v>36</v>
      </c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26</v>
      </c>
      <c r="E89" s="8"/>
      <c r="F89" s="18">
        <v>550</v>
      </c>
      <c r="G89" s="18">
        <f t="shared" ref="G89" si="28">SUM(G82:G88)</f>
        <v>20.8</v>
      </c>
      <c r="H89" s="18">
        <f t="shared" ref="H89" si="29">SUM(H82:H88)</f>
        <v>21.13</v>
      </c>
      <c r="I89" s="18">
        <f t="shared" ref="I89" si="30">SUM(I82:I88)</f>
        <v>84.65</v>
      </c>
      <c r="J89" s="18">
        <f t="shared" ref="J89:L89" si="31">SUM(J82:J88)</f>
        <v>649.99</v>
      </c>
      <c r="K89" s="24"/>
      <c r="L89" s="18">
        <f t="shared" si="31"/>
        <v>66.5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41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34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21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26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x14ac:dyDescent="0.2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550</v>
      </c>
      <c r="G100" s="31">
        <f t="shared" ref="G100" si="32">G89+G99</f>
        <v>20.8</v>
      </c>
      <c r="H100" s="31">
        <f t="shared" ref="H100" si="33">H89+H99</f>
        <v>21.13</v>
      </c>
      <c r="I100" s="31">
        <f t="shared" ref="I100" si="34">I89+I99</f>
        <v>84.65</v>
      </c>
      <c r="J100" s="31">
        <f t="shared" ref="J100:L100" si="35">J89+J99</f>
        <v>649.99</v>
      </c>
      <c r="K100" s="31"/>
      <c r="L100" s="31">
        <f t="shared" si="35"/>
        <v>66.5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0" t="s">
        <v>24</v>
      </c>
      <c r="E101" s="38" t="s">
        <v>53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29.5</v>
      </c>
    </row>
    <row r="102" spans="1:12" ht="15" x14ac:dyDescent="0.25">
      <c r="A102" s="22"/>
      <c r="B102" s="14"/>
      <c r="C102" s="10"/>
      <c r="D102" s="51" t="s">
        <v>25</v>
      </c>
      <c r="E102" s="41" t="s">
        <v>47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21</v>
      </c>
    </row>
    <row r="103" spans="1:12" ht="15" x14ac:dyDescent="0.25">
      <c r="A103" s="22"/>
      <c r="B103" s="14"/>
      <c r="C103" s="10"/>
      <c r="D103" s="52" t="s">
        <v>41</v>
      </c>
      <c r="E103" s="41" t="s">
        <v>39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5" x14ac:dyDescent="0.25">
      <c r="A104" s="22"/>
      <c r="B104" s="14"/>
      <c r="C104" s="10"/>
      <c r="D104" s="52" t="s">
        <v>34</v>
      </c>
      <c r="E104" s="41" t="s">
        <v>45</v>
      </c>
      <c r="F104" s="42" t="s">
        <v>60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5" x14ac:dyDescent="0.25">
      <c r="A105" s="22"/>
      <c r="B105" s="14"/>
      <c r="C105" s="10"/>
      <c r="D105" s="52" t="s">
        <v>21</v>
      </c>
      <c r="E105" s="41" t="s">
        <v>36</v>
      </c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26</v>
      </c>
      <c r="E108" s="8"/>
      <c r="F108" s="18">
        <v>550</v>
      </c>
      <c r="G108" s="18">
        <f t="shared" ref="G108:J108" si="36">SUM(G101:G107)</f>
        <v>20.22</v>
      </c>
      <c r="H108" s="18">
        <f t="shared" si="36"/>
        <v>15.940000000000001</v>
      </c>
      <c r="I108" s="18">
        <f t="shared" si="36"/>
        <v>85.960000000000008</v>
      </c>
      <c r="J108" s="18">
        <f t="shared" si="36"/>
        <v>601.66000000000008</v>
      </c>
      <c r="K108" s="24"/>
      <c r="L108" s="18">
        <f t="shared" ref="L108" si="37">SUM(L101:L107)</f>
        <v>66.5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41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34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21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26</v>
      </c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550</v>
      </c>
      <c r="G119" s="31">
        <f t="shared" ref="G119" si="38">G108+G118</f>
        <v>20.22</v>
      </c>
      <c r="H119" s="31">
        <f t="shared" ref="H119" si="39">H108+H118</f>
        <v>15.940000000000001</v>
      </c>
      <c r="I119" s="31">
        <f t="shared" ref="I119" si="40">I108+I118</f>
        <v>85.960000000000008</v>
      </c>
      <c r="J119" s="31">
        <f t="shared" ref="J119:L119" si="41">J108+J118</f>
        <v>601.66000000000008</v>
      </c>
      <c r="K119" s="31"/>
      <c r="L119" s="31">
        <f t="shared" si="41"/>
        <v>66.5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0" t="s">
        <v>24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34.5</v>
      </c>
    </row>
    <row r="121" spans="1:12" ht="15" x14ac:dyDescent="0.25">
      <c r="A121" s="13"/>
      <c r="B121" s="14"/>
      <c r="C121" s="10"/>
      <c r="D121" s="51" t="s">
        <v>25</v>
      </c>
      <c r="E121" s="41" t="s">
        <v>52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5" x14ac:dyDescent="0.25">
      <c r="A122" s="13"/>
      <c r="B122" s="14"/>
      <c r="C122" s="10"/>
      <c r="D122" s="52" t="s">
        <v>34</v>
      </c>
      <c r="E122" s="41" t="s">
        <v>50</v>
      </c>
      <c r="F122" s="42" t="s">
        <v>61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5" x14ac:dyDescent="0.25">
      <c r="A123" s="13"/>
      <c r="B123" s="14"/>
      <c r="C123" s="10"/>
      <c r="D123" s="52" t="s">
        <v>21</v>
      </c>
      <c r="E123" s="41" t="s">
        <v>36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5" x14ac:dyDescent="0.25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26</v>
      </c>
      <c r="E127" s="8"/>
      <c r="F127" s="18">
        <v>515</v>
      </c>
      <c r="G127" s="18">
        <f t="shared" ref="G127:J127" si="42">SUM(G120:G126)</f>
        <v>18.93</v>
      </c>
      <c r="H127" s="18">
        <f t="shared" si="42"/>
        <v>20.84</v>
      </c>
      <c r="I127" s="18">
        <f t="shared" si="42"/>
        <v>78.44</v>
      </c>
      <c r="J127" s="18">
        <f t="shared" si="42"/>
        <v>599.81999999999994</v>
      </c>
      <c r="K127" s="24"/>
      <c r="L127" s="18">
        <f t="shared" ref="L127" si="43">SUM(L120:L126)</f>
        <v>66.5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24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25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34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21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26</v>
      </c>
      <c r="E137" s="8"/>
      <c r="F137" s="18"/>
      <c r="G137" s="18"/>
      <c r="H137" s="18"/>
      <c r="I137" s="18"/>
      <c r="J137" s="18"/>
      <c r="K137" s="24"/>
      <c r="L137" s="18"/>
    </row>
    <row r="138" spans="1:12" ht="15" x14ac:dyDescent="0.2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515</v>
      </c>
      <c r="G138" s="31">
        <f t="shared" ref="G138" si="44">G127+G137</f>
        <v>18.93</v>
      </c>
      <c r="H138" s="31">
        <f t="shared" ref="H138" si="45">H127+H137</f>
        <v>20.84</v>
      </c>
      <c r="I138" s="31">
        <f t="shared" ref="I138" si="46">I127+I137</f>
        <v>78.44</v>
      </c>
      <c r="J138" s="31">
        <f t="shared" ref="J138:L138" si="47">J127+J137</f>
        <v>599.81999999999994</v>
      </c>
      <c r="K138" s="31"/>
      <c r="L138" s="31">
        <f t="shared" si="47"/>
        <v>66.5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0" t="s">
        <v>24</v>
      </c>
      <c r="E139" s="38" t="s">
        <v>46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32.5</v>
      </c>
    </row>
    <row r="140" spans="1:12" ht="15" x14ac:dyDescent="0.25">
      <c r="A140" s="22"/>
      <c r="B140" s="14"/>
      <c r="C140" s="10"/>
      <c r="D140" s="51" t="s">
        <v>25</v>
      </c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21</v>
      </c>
    </row>
    <row r="141" spans="1:12" ht="15" x14ac:dyDescent="0.25">
      <c r="A141" s="22"/>
      <c r="B141" s="14"/>
      <c r="C141" s="10"/>
      <c r="D141" s="52" t="s">
        <v>34</v>
      </c>
      <c r="E141" s="41" t="s">
        <v>45</v>
      </c>
      <c r="F141" s="42" t="s">
        <v>60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 x14ac:dyDescent="0.25">
      <c r="A142" s="22"/>
      <c r="B142" s="14"/>
      <c r="C142" s="10"/>
      <c r="D142" s="52" t="s">
        <v>21</v>
      </c>
      <c r="E142" s="41" t="s">
        <v>36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5" x14ac:dyDescent="0.25">
      <c r="A143" s="22"/>
      <c r="B143" s="14"/>
      <c r="C143" s="10"/>
      <c r="D143" s="52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26</v>
      </c>
      <c r="E146" s="8"/>
      <c r="F146" s="18">
        <v>520</v>
      </c>
      <c r="G146" s="18">
        <f t="shared" ref="G146:J146" si="48">SUM(G139:G145)</f>
        <v>19.549999999999997</v>
      </c>
      <c r="H146" s="18">
        <f t="shared" si="48"/>
        <v>15.090000000000002</v>
      </c>
      <c r="I146" s="18">
        <f t="shared" si="48"/>
        <v>84.73</v>
      </c>
      <c r="J146" s="18">
        <f t="shared" si="48"/>
        <v>579.53</v>
      </c>
      <c r="K146" s="24"/>
      <c r="L146" s="18">
        <f t="shared" ref="L146" si="49">SUM(L139:L145)</f>
        <v>66.5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6" t="s">
        <v>24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6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6" t="s">
        <v>34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6" t="s">
        <v>21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26</v>
      </c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520</v>
      </c>
      <c r="G157" s="31">
        <f t="shared" ref="G157" si="50">G146+G156</f>
        <v>19.549999999999997</v>
      </c>
      <c r="H157" s="31">
        <f t="shared" ref="H157" si="51">H146+H156</f>
        <v>15.090000000000002</v>
      </c>
      <c r="I157" s="31">
        <f t="shared" ref="I157" si="52">I146+I156</f>
        <v>84.73</v>
      </c>
      <c r="J157" s="31">
        <f t="shared" ref="J157:L157" si="53">J146+J156</f>
        <v>579.53</v>
      </c>
      <c r="K157" s="31"/>
      <c r="L157" s="31">
        <f t="shared" si="53"/>
        <v>66.5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0" t="s">
        <v>24</v>
      </c>
      <c r="E158" s="38" t="s">
        <v>54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34.5</v>
      </c>
    </row>
    <row r="159" spans="1:12" ht="15" x14ac:dyDescent="0.25">
      <c r="A159" s="22"/>
      <c r="B159" s="14"/>
      <c r="C159" s="10"/>
      <c r="D159" s="51" t="s">
        <v>25</v>
      </c>
      <c r="E159" s="41" t="s">
        <v>49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5" x14ac:dyDescent="0.25">
      <c r="A160" s="22"/>
      <c r="B160" s="14"/>
      <c r="C160" s="10"/>
      <c r="D160" s="52" t="s">
        <v>34</v>
      </c>
      <c r="E160" s="41" t="s">
        <v>50</v>
      </c>
      <c r="F160" s="42" t="s">
        <v>61</v>
      </c>
      <c r="G160" s="42">
        <v>0.2</v>
      </c>
      <c r="H160" s="42">
        <v>0</v>
      </c>
      <c r="I160" s="42">
        <v>15.02</v>
      </c>
      <c r="J160" s="42">
        <v>58.76</v>
      </c>
      <c r="K160" s="43">
        <v>493</v>
      </c>
      <c r="L160" s="42">
        <v>6</v>
      </c>
    </row>
    <row r="161" spans="1:12" ht="15" x14ac:dyDescent="0.25">
      <c r="A161" s="22"/>
      <c r="B161" s="14"/>
      <c r="C161" s="10"/>
      <c r="D161" s="52" t="s">
        <v>21</v>
      </c>
      <c r="E161" s="41" t="s">
        <v>36</v>
      </c>
      <c r="F161" s="42">
        <v>60</v>
      </c>
      <c r="G161" s="42">
        <v>4.5</v>
      </c>
      <c r="H161" s="42">
        <v>1.74</v>
      </c>
      <c r="I161" s="42">
        <v>30.84</v>
      </c>
      <c r="J161" s="42">
        <v>159</v>
      </c>
      <c r="K161" s="43"/>
      <c r="L161" s="42">
        <v>5</v>
      </c>
    </row>
    <row r="162" spans="1:12" ht="15" x14ac:dyDescent="0.25">
      <c r="A162" s="22"/>
      <c r="B162" s="14"/>
      <c r="C162" s="10"/>
      <c r="D162" s="5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6"/>
      <c r="C164" s="7"/>
      <c r="D164" s="17" t="s">
        <v>26</v>
      </c>
      <c r="E164" s="8"/>
      <c r="F164" s="18">
        <v>515</v>
      </c>
      <c r="G164" s="18">
        <f>SUM(G158:G163)</f>
        <v>18.75</v>
      </c>
      <c r="H164" s="18">
        <f>SUM(H158:H163)</f>
        <v>17.279999999999998</v>
      </c>
      <c r="I164" s="18">
        <f>SUM(I158:I163)</f>
        <v>82.42</v>
      </c>
      <c r="J164" s="18">
        <f>SUM(J158:J163)</f>
        <v>566.63</v>
      </c>
      <c r="K164" s="24"/>
      <c r="L164" s="18">
        <f>SUM(L158:L163)</f>
        <v>66.5</v>
      </c>
    </row>
    <row r="165" spans="1:12" ht="15" x14ac:dyDescent="0.25">
      <c r="A165" s="25">
        <f>A158</f>
        <v>2</v>
      </c>
      <c r="B165" s="12">
        <f>B158</f>
        <v>4</v>
      </c>
      <c r="C165" s="9" t="s">
        <v>22</v>
      </c>
      <c r="D165" s="6" t="s">
        <v>23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2"/>
      <c r="B166" s="14"/>
      <c r="C166" s="10"/>
      <c r="D166" s="6" t="s">
        <v>24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41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34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21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6"/>
      <c r="C174" s="7"/>
      <c r="D174" s="17" t="s">
        <v>26</v>
      </c>
      <c r="E174" s="8"/>
      <c r="F174" s="18"/>
      <c r="G174" s="18"/>
      <c r="H174" s="18"/>
      <c r="I174" s="18"/>
      <c r="J174" s="18"/>
      <c r="K174" s="24"/>
      <c r="L174" s="18"/>
    </row>
    <row r="175" spans="1:12" ht="15.75" thickBot="1" x14ac:dyDescent="0.25">
      <c r="A175" s="28">
        <f>A158</f>
        <v>2</v>
      </c>
      <c r="B175" s="29">
        <f>B158</f>
        <v>4</v>
      </c>
      <c r="C175" s="53" t="s">
        <v>4</v>
      </c>
      <c r="D175" s="54"/>
      <c r="E175" s="30"/>
      <c r="F175" s="31">
        <f>F164+F174</f>
        <v>515</v>
      </c>
      <c r="G175" s="31">
        <f t="shared" ref="G175" si="54">G164+G174</f>
        <v>18.75</v>
      </c>
      <c r="H175" s="31">
        <f t="shared" ref="H175" si="55">H164+H174</f>
        <v>17.279999999999998</v>
      </c>
      <c r="I175" s="31">
        <f t="shared" ref="I175" si="56">I164+I174</f>
        <v>82.42</v>
      </c>
      <c r="J175" s="31">
        <f t="shared" ref="J175:L175" si="57">J164+J174</f>
        <v>566.63</v>
      </c>
      <c r="K175" s="31"/>
      <c r="L175" s="31">
        <f t="shared" si="57"/>
        <v>66.5</v>
      </c>
    </row>
    <row r="176" spans="1:12" ht="15" x14ac:dyDescent="0.25">
      <c r="A176" s="19">
        <v>2</v>
      </c>
      <c r="B176" s="20">
        <v>5</v>
      </c>
      <c r="C176" s="21" t="s">
        <v>20</v>
      </c>
      <c r="D176" s="50" t="s">
        <v>42</v>
      </c>
      <c r="E176" s="38" t="s">
        <v>55</v>
      </c>
      <c r="F176" s="39" t="s">
        <v>56</v>
      </c>
      <c r="G176" s="39">
        <v>11.35</v>
      </c>
      <c r="H176" s="39">
        <v>14.8</v>
      </c>
      <c r="I176" s="39">
        <v>36.28</v>
      </c>
      <c r="J176" s="39">
        <v>292.12</v>
      </c>
      <c r="K176" s="40">
        <v>175</v>
      </c>
      <c r="L176" s="39">
        <v>53.5</v>
      </c>
    </row>
    <row r="177" spans="1:12" ht="15" x14ac:dyDescent="0.25">
      <c r="A177" s="22"/>
      <c r="B177" s="14"/>
      <c r="C177" s="10"/>
      <c r="D177" s="51" t="s">
        <v>34</v>
      </c>
      <c r="E177" s="41" t="s">
        <v>35</v>
      </c>
      <c r="F177" s="42" t="s">
        <v>60</v>
      </c>
      <c r="G177" s="42">
        <v>0.24</v>
      </c>
      <c r="H177" s="42">
        <v>0</v>
      </c>
      <c r="I177" s="42">
        <v>15.16</v>
      </c>
      <c r="J177" s="42">
        <v>60.48</v>
      </c>
      <c r="K177" s="43">
        <v>494</v>
      </c>
      <c r="L177" s="42">
        <v>8</v>
      </c>
    </row>
    <row r="178" spans="1:12" ht="15" x14ac:dyDescent="0.25">
      <c r="A178" s="22"/>
      <c r="B178" s="14"/>
      <c r="C178" s="10"/>
      <c r="D178" s="52" t="s">
        <v>21</v>
      </c>
      <c r="E178" s="41" t="s">
        <v>36</v>
      </c>
      <c r="F178" s="42">
        <v>60</v>
      </c>
      <c r="G178" s="42">
        <v>4.5</v>
      </c>
      <c r="H178" s="42">
        <v>1.74</v>
      </c>
      <c r="I178" s="42">
        <v>30.84</v>
      </c>
      <c r="J178" s="42">
        <v>159</v>
      </c>
      <c r="K178" s="43"/>
      <c r="L178" s="42">
        <v>5</v>
      </c>
    </row>
    <row r="179" spans="1:12" ht="15" x14ac:dyDescent="0.25">
      <c r="A179" s="22"/>
      <c r="B179" s="14"/>
      <c r="C179" s="10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4"/>
      <c r="C180" s="10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5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.75" customHeight="1" x14ac:dyDescent="0.25">
      <c r="A183" s="23"/>
      <c r="B183" s="16"/>
      <c r="C183" s="7"/>
      <c r="D183" s="17" t="s">
        <v>26</v>
      </c>
      <c r="E183" s="8"/>
      <c r="F183" s="18">
        <v>506</v>
      </c>
      <c r="G183" s="18">
        <f t="shared" ref="G183:J183" si="58">SUM(G176:G182)</f>
        <v>16.09</v>
      </c>
      <c r="H183" s="18">
        <f t="shared" si="58"/>
        <v>16.54</v>
      </c>
      <c r="I183" s="18">
        <f t="shared" si="58"/>
        <v>82.28</v>
      </c>
      <c r="J183" s="18">
        <f t="shared" si="58"/>
        <v>511.6</v>
      </c>
      <c r="K183" s="24"/>
      <c r="L183" s="18">
        <f t="shared" ref="L183" si="59">SUM(L176:L182)</f>
        <v>66.5</v>
      </c>
    </row>
    <row r="184" spans="1:12" ht="15" x14ac:dyDescent="0.25">
      <c r="A184" s="25">
        <f>A176</f>
        <v>2</v>
      </c>
      <c r="B184" s="12">
        <f>B176</f>
        <v>5</v>
      </c>
      <c r="C184" s="9" t="s">
        <v>22</v>
      </c>
      <c r="D184" s="6" t="s">
        <v>23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2"/>
      <c r="B185" s="14"/>
      <c r="C185" s="10"/>
      <c r="D185" s="6" t="s">
        <v>24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41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34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21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6"/>
      <c r="C193" s="7"/>
      <c r="D193" s="17" t="s">
        <v>26</v>
      </c>
      <c r="E193" s="8"/>
      <c r="F193" s="18"/>
      <c r="G193" s="18"/>
      <c r="H193" s="18"/>
      <c r="I193" s="18"/>
      <c r="J193" s="18"/>
      <c r="K193" s="24"/>
      <c r="L193" s="18"/>
    </row>
    <row r="194" spans="1:12" ht="15" x14ac:dyDescent="0.2">
      <c r="A194" s="28">
        <f>A176</f>
        <v>2</v>
      </c>
      <c r="B194" s="29">
        <f>B176</f>
        <v>5</v>
      </c>
      <c r="C194" s="53" t="s">
        <v>4</v>
      </c>
      <c r="D194" s="54"/>
      <c r="E194" s="30"/>
      <c r="F194" s="31">
        <f>F183+F193</f>
        <v>506</v>
      </c>
      <c r="G194" s="31">
        <f t="shared" ref="G194" si="60">G183+G193</f>
        <v>16.09</v>
      </c>
      <c r="H194" s="31">
        <f t="shared" ref="H194" si="61">H183+H193</f>
        <v>16.54</v>
      </c>
      <c r="I194" s="31">
        <f t="shared" ref="I194" si="62">I183+I193</f>
        <v>82.28</v>
      </c>
      <c r="J194" s="31">
        <f t="shared" ref="J194:L194" si="63">J183+J193</f>
        <v>511.6</v>
      </c>
      <c r="K194" s="31"/>
      <c r="L194" s="31">
        <f t="shared" si="63"/>
        <v>66.5</v>
      </c>
    </row>
    <row r="195" spans="1:12" x14ac:dyDescent="0.2">
      <c r="A195" s="26"/>
      <c r="B195" s="27"/>
      <c r="C195" s="55" t="s">
        <v>5</v>
      </c>
      <c r="D195" s="55"/>
      <c r="E195" s="55"/>
      <c r="F195" s="33">
        <f>(F24+F43+F62+F81+F100+F119+F138+F157+F175+F194)/(IF(F24=0,0,1)+IF(F43=0,0,1)+IF(F62=0,0,1)+IF(F81=0,0,1)+IF(F100=0,0,1)+IF(F119=0,0,1)+IF(F138=0,0,1)+IF(F157=0,0,1)+IF(F175=0,0,1)+IF(F194=0,0,1))</f>
        <v>524.20000000000005</v>
      </c>
      <c r="G195" s="33">
        <f>(G24+G43+G62+G81+G100+G119+G138+G157+G175+G194)/(IF(G24=0,0,1)+IF(G43=0,0,1)+IF(G62=0,0,1)+IF(G81=0,0,1)+IF(G100=0,0,1)+IF(G119=0,0,1)+IF(G138=0,0,1)+IF(G157=0,0,1)+IF(G175=0,0,1)+IF(G194=0,0,1))</f>
        <v>18.969000000000001</v>
      </c>
      <c r="H195" s="33">
        <f>(H24+H43+H62+H81+H100+H119+H138+H157+H175+H194)/(IF(H24=0,0,1)+IF(H43=0,0,1)+IF(H62=0,0,1)+IF(H81=0,0,1)+IF(H100=0,0,1)+IF(H119=0,0,1)+IF(H138=0,0,1)+IF(H157=0,0,1)+IF(H175=0,0,1)+IF(H194=0,0,1))</f>
        <v>17.773999999999997</v>
      </c>
      <c r="I195" s="33">
        <f>(I24+I43+I62+I81+I100+I119+I138+I157+I175+I194)/(IF(I24=0,0,1)+IF(I43=0,0,1)+IF(I62=0,0,1)+IF(I81=0,0,1)+IF(I100=0,0,1)+IF(I119=0,0,1)+IF(I138=0,0,1)+IF(I157=0,0,1)+IF(I175=0,0,1)+IF(I194=0,0,1))</f>
        <v>82.466999999999999</v>
      </c>
      <c r="J195" s="33">
        <f>(J24+J43+J62+J81+J100+J119+J138+J157+J175+J194)/(IF(J24=0,0,1)+IF(J43=0,0,1)+IF(J62=0,0,1)+IF(J81=0,0,1)+IF(J100=0,0,1)+IF(J119=0,0,1)+IF(J138=0,0,1)+IF(J157=0,0,1)+IF(J175=0,0,1)+IF(J194=0,0,1))</f>
        <v>578.40499999999997</v>
      </c>
      <c r="K195" s="33"/>
      <c r="L195" s="33">
        <f>(L24+L43+L62+L81+L100+L119+L138+L157+L175+L194)/(IF(L24=0,0,1)+IF(L43=0,0,1)+IF(L62=0,0,1)+IF(L81=0,0,1)+IF(L100=0,0,1)+IF(L119=0,0,1)+IF(L138=0,0,1)+IF(L157=0,0,1)+IF(L175=0,0,1)+IF(L194=0,0,1))</f>
        <v>66.5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2024-11-07T11:47:12Z</dcterms:modified>
</cp:coreProperties>
</file>